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PROGRAMATICA\"/>
    </mc:Choice>
  </mc:AlternateContent>
  <bookViews>
    <workbookView xWindow="0" yWindow="0" windowWidth="28800" windowHeight="11430"/>
  </bookViews>
  <sheets>
    <sheet name="PPI" sheetId="1" r:id="rId1"/>
    <sheet name="Instructivo_PPI" sheetId="4" r:id="rId2"/>
  </sheets>
  <definedNames>
    <definedName name="_xlnm._FilterDatabase" localSheetId="0" hidden="1">PPI!$A$3:$N$36</definedName>
  </definedNames>
  <calcPr calcId="162913"/>
</workbook>
</file>

<file path=xl/calcChain.xml><?xml version="1.0" encoding="utf-8"?>
<calcChain xmlns="http://schemas.openxmlformats.org/spreadsheetml/2006/main">
  <c r="L16" i="1" l="1"/>
  <c r="M19" i="1" l="1"/>
  <c r="M18" i="1"/>
  <c r="M16" i="1"/>
  <c r="M15" i="1"/>
  <c r="M14" i="1"/>
  <c r="M12" i="1"/>
  <c r="M11" i="1"/>
  <c r="M10" i="1"/>
  <c r="M9" i="1"/>
  <c r="M13" i="1"/>
  <c r="L23" i="1"/>
  <c r="L21" i="1"/>
  <c r="L20" i="1"/>
  <c r="L19" i="1"/>
  <c r="L18" i="1"/>
  <c r="L17" i="1"/>
  <c r="L15" i="1"/>
  <c r="L14" i="1"/>
  <c r="L13" i="1"/>
  <c r="L12" i="1"/>
  <c r="L11" i="1"/>
  <c r="L10" i="1"/>
  <c r="L9" i="1"/>
  <c r="L8" i="1"/>
  <c r="L7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</calcChain>
</file>

<file path=xl/sharedStrings.xml><?xml version="1.0" encoding="utf-8"?>
<sst xmlns="http://schemas.openxmlformats.org/spreadsheetml/2006/main" count="100" uniqueCount="81">
  <si>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</si>
  <si>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</si>
  <si>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</si>
  <si>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</si>
  <si>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</si>
  <si>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</si>
  <si>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</si>
  <si>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</si>
  <si>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</si>
  <si>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</si>
  <si>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</si>
  <si>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</si>
  <si>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</si>
  <si>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</si>
  <si>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</si>
  <si>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</si>
  <si>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</si>
  <si>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</si>
  <si>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</si>
  <si>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</si>
  <si>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</si>
  <si>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</si>
  <si>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</si>
  <si>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</si>
  <si>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</si>
  <si>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</si>
  <si>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</si>
  <si>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</si>
  <si>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</si>
  <si>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</si>
  <si>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</si>
  <si>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</si>
  <si>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</si>
  <si>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</si>
  <si>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</si>
  <si>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</si>
  <si>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</si>
  <si>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</si>
  <si>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</si>
  <si>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</si>
  <si>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ADMINISTRACION</t>
  </si>
  <si>
    <t>G1125</t>
  </si>
  <si>
    <t>Administración de lo</t>
  </si>
  <si>
    <t>3058</t>
  </si>
  <si>
    <t>G2106</t>
  </si>
  <si>
    <t>Dirección Estratégica</t>
  </si>
  <si>
    <t>P2109</t>
  </si>
  <si>
    <t>OPERACIÓN DE MANTENI</t>
  </si>
  <si>
    <t>P2112</t>
  </si>
  <si>
    <t>Gestión del proceso</t>
  </si>
  <si>
    <t>P2113</t>
  </si>
  <si>
    <t>LOS CUERPOS ACADÉMIC</t>
  </si>
  <si>
    <t>P2114</t>
  </si>
  <si>
    <t>CURSOS Y EVENTOS DE</t>
  </si>
  <si>
    <t>P2116</t>
  </si>
  <si>
    <t>OPERACIÓN DE SERVICI</t>
  </si>
  <si>
    <t>P2117</t>
  </si>
  <si>
    <t>APLICACIÓN DE PLANES</t>
  </si>
  <si>
    <t>P2411</t>
  </si>
  <si>
    <t>Realización de  acti</t>
  </si>
  <si>
    <t>P2412</t>
  </si>
  <si>
    <t>Operación de incubad</t>
  </si>
  <si>
    <t>P2413</t>
  </si>
  <si>
    <t>Administración e imp</t>
  </si>
  <si>
    <t>P2554</t>
  </si>
  <si>
    <t>P2561</t>
  </si>
  <si>
    <t>Operación de otorgam</t>
  </si>
  <si>
    <t>P2880</t>
  </si>
  <si>
    <t>Adm. e Imp. ext. MD</t>
  </si>
  <si>
    <t>P2881</t>
  </si>
  <si>
    <t>Adm. e Imp. ext. SFR</t>
  </si>
  <si>
    <t>Q1470</t>
  </si>
  <si>
    <t>INSTITUTO TECNOLOGIC</t>
  </si>
  <si>
    <t>________________________________</t>
  </si>
  <si>
    <t>Dra. Mirna Ireri Sánchez Gómez</t>
  </si>
  <si>
    <t>Directora General</t>
  </si>
  <si>
    <t>C.P.  Javier Leobardo Soto Enriquez</t>
  </si>
  <si>
    <t>Subdirector  Administrativo</t>
  </si>
  <si>
    <t>Q2901</t>
  </si>
  <si>
    <t>Infra ITESPR, M Dob</t>
  </si>
  <si>
    <t>INSTITUTO TECNOLÓGICO SUPERIOR DE PURÍSIMA DEL RINCÓN
Programas y Proyectos de Inversión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</si>
</sst>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14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9" xfId="0" applyFont="1" applyBorder="1" applyProtection="1">
      <protection locked="0"/>
    </xf>
    <xf numFmtId="43" fontId="0" fillId="0" borderId="9" xfId="17" applyFont="1" applyBorder="1" applyProtection="1">
      <protection locked="0"/>
    </xf>
    <xf numFmtId="0" fontId="0" fillId="0" borderId="0" xfId="0" applyFont="1" applyBorder="1" applyProtection="1">
      <protection locked="0"/>
    </xf>
    <xf numFmtId="43" fontId="0" fillId="0" borderId="0" xfId="17" applyFont="1" applyBorder="1" applyProtection="1">
      <protection locked="0"/>
    </xf>
    <xf numFmtId="0" fontId="0" fillId="0" borderId="10" xfId="0" applyFont="1" applyBorder="1" applyProtection="1">
      <protection locked="0"/>
    </xf>
    <xf numFmtId="43" fontId="0" fillId="0" borderId="10" xfId="17" applyFont="1" applyBorder="1" applyProtection="1">
      <protection locked="0"/>
    </xf>
    <xf numFmtId="0" fontId="12" fillId="5" borderId="1" xfId="0" applyFont="1" applyFill="1" applyBorder="1" applyAlignment="1" applyProtection="1">
      <alignment horizontal="justify" vertical="center" wrapText="1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43" fontId="0" fillId="0" borderId="8" xfId="17" applyFont="1" applyBorder="1" applyProtection="1">
      <protection locked="0"/>
    </xf>
    <xf numFmtId="43" fontId="0" fillId="0" borderId="7" xfId="17" applyFont="1" applyBorder="1" applyProtection="1">
      <protection locked="0"/>
    </xf>
    <xf numFmtId="43" fontId="0" fillId="0" borderId="13" xfId="17" applyFont="1" applyBorder="1" applyProtection="1">
      <protection locked="0"/>
    </xf>
    <xf numFmtId="165" fontId="0" fillId="0" borderId="0" xfId="17" applyNumberFormat="1" applyFont="1" applyBorder="1" applyProtection="1">
      <protection locked="0"/>
    </xf>
    <xf numFmtId="0" fontId="7" fillId="0" borderId="0" xfId="0" applyFont="1" applyProtection="1">
      <protection locked="0"/>
    </xf>
    <xf numFmtId="0" fontId="13" fillId="0" borderId="0" xfId="0" applyFont="1" applyAlignment="1">
      <alignment horizontal="center" vertical="center"/>
    </xf>
    <xf numFmtId="0" fontId="0" fillId="0" borderId="0" xfId="17" applyNumberFormat="1" applyFont="1" applyBorder="1" applyProtection="1">
      <protection locked="0"/>
    </xf>
    <xf numFmtId="165" fontId="0" fillId="0" borderId="0" xfId="17" applyNumberFormat="1" applyFont="1" applyFill="1" applyBorder="1" applyProtection="1">
      <protection locked="0"/>
    </xf>
    <xf numFmtId="43" fontId="0" fillId="0" borderId="0" xfId="17" applyFont="1" applyFill="1" applyBorder="1" applyProtection="1">
      <protection locked="0"/>
    </xf>
    <xf numFmtId="43" fontId="0" fillId="0" borderId="10" xfId="17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abSelected="1" zoomScaleNormal="100" workbookViewId="0">
      <selection activeCell="I8" sqref="I8"/>
    </sheetView>
  </sheetViews>
  <sheetFormatPr baseColWidth="10" defaultRowHeight="11.25" x14ac:dyDescent="0.2"/>
  <cols>
    <col min="1" max="1" width="15.1640625" style="4" customWidth="1"/>
    <col min="2" max="2" width="6.5" style="4" customWidth="1"/>
    <col min="3" max="3" width="22.1640625" style="4" customWidth="1"/>
    <col min="4" max="4" width="5.1640625" style="4" customWidth="1"/>
    <col min="5" max="5" width="14" style="4" bestFit="1" customWidth="1"/>
    <col min="6" max="6" width="16" style="4" customWidth="1"/>
    <col min="7" max="7" width="15.6640625" style="4" customWidth="1"/>
    <col min="8" max="9" width="13.33203125" style="4" customWidth="1"/>
    <col min="10" max="11" width="14" style="4" customWidth="1"/>
    <col min="12" max="12" width="16.33203125" style="4" customWidth="1"/>
    <col min="13" max="14" width="11.83203125" style="4" customWidth="1"/>
    <col min="15" max="16384" width="12" style="4"/>
  </cols>
  <sheetData>
    <row r="1" spans="1:14" s="1" customFormat="1" ht="35.1" customHeight="1" x14ac:dyDescent="0.2">
      <c r="A1" s="43" t="s">
        <v>80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ht="12.75" x14ac:dyDescent="0.2">
      <c r="A4" s="30"/>
      <c r="B4" s="24"/>
      <c r="C4" s="24"/>
      <c r="D4" s="24"/>
      <c r="E4" s="25"/>
      <c r="F4" s="25"/>
      <c r="G4" s="25"/>
      <c r="H4" s="25"/>
      <c r="I4" s="25"/>
      <c r="J4" s="25"/>
      <c r="K4" s="25"/>
      <c r="L4" s="25"/>
      <c r="M4" s="25"/>
      <c r="N4" s="33"/>
    </row>
    <row r="5" spans="1:14" x14ac:dyDescent="0.2">
      <c r="A5" s="31"/>
      <c r="B5" s="26"/>
      <c r="C5" s="26"/>
      <c r="D5" s="26"/>
      <c r="E5" s="27"/>
      <c r="F5" s="27"/>
      <c r="G5" s="27"/>
      <c r="H5" s="27"/>
      <c r="I5" s="27"/>
      <c r="J5" s="27"/>
      <c r="K5" s="27"/>
      <c r="L5" s="27"/>
      <c r="M5" s="27"/>
      <c r="N5" s="34"/>
    </row>
    <row r="6" spans="1:14" x14ac:dyDescent="0.2">
      <c r="A6" s="31" t="s">
        <v>40</v>
      </c>
      <c r="B6" s="26"/>
      <c r="C6" s="26"/>
      <c r="D6" s="26"/>
      <c r="E6" s="27"/>
      <c r="F6" s="27"/>
      <c r="G6" s="27"/>
      <c r="H6" s="27"/>
      <c r="I6" s="27"/>
      <c r="J6" s="36"/>
      <c r="K6" s="27"/>
      <c r="L6" s="27"/>
      <c r="M6" s="27"/>
      <c r="N6" s="34"/>
    </row>
    <row r="7" spans="1:14" x14ac:dyDescent="0.2">
      <c r="A7" s="31"/>
      <c r="B7" s="26" t="s">
        <v>41</v>
      </c>
      <c r="C7" s="26" t="s">
        <v>42</v>
      </c>
      <c r="D7" s="26" t="s">
        <v>43</v>
      </c>
      <c r="E7" s="27">
        <v>4767917.29</v>
      </c>
      <c r="F7" s="27">
        <v>2651551.14</v>
      </c>
      <c r="G7" s="27">
        <v>313126.78000000003</v>
      </c>
      <c r="H7" s="40">
        <v>0</v>
      </c>
      <c r="I7" s="41">
        <v>0</v>
      </c>
      <c r="J7" s="40">
        <v>0</v>
      </c>
      <c r="K7" s="27">
        <f>+G7/E7</f>
        <v>6.5673702154342539E-2</v>
      </c>
      <c r="L7" s="27">
        <f>+G7/F7</f>
        <v>0.11809192561905482</v>
      </c>
      <c r="M7" s="27">
        <v>0</v>
      </c>
      <c r="N7" s="34">
        <v>1.666357665465963E-3</v>
      </c>
    </row>
    <row r="8" spans="1:14" x14ac:dyDescent="0.2">
      <c r="A8" s="31"/>
      <c r="B8" s="26" t="s">
        <v>44</v>
      </c>
      <c r="C8" s="26" t="s">
        <v>45</v>
      </c>
      <c r="D8" s="26" t="s">
        <v>43</v>
      </c>
      <c r="E8" s="27">
        <v>1310105.72</v>
      </c>
      <c r="F8" s="27">
        <v>1279709.5</v>
      </c>
      <c r="G8" s="27">
        <v>20215.59</v>
      </c>
      <c r="H8" s="40">
        <v>0</v>
      </c>
      <c r="I8" s="41">
        <v>0</v>
      </c>
      <c r="J8" s="40">
        <v>0</v>
      </c>
      <c r="K8" s="27">
        <f t="shared" ref="K8:K19" si="0">+G8/E8</f>
        <v>1.5430502814688879E-2</v>
      </c>
      <c r="L8" s="27">
        <f t="shared" ref="L8:L23" si="1">+G8/F8</f>
        <v>1.579701486939028E-2</v>
      </c>
      <c r="M8" s="27">
        <v>0</v>
      </c>
      <c r="N8" s="34">
        <v>2.6062859210756401E-3</v>
      </c>
    </row>
    <row r="9" spans="1:14" x14ac:dyDescent="0.2">
      <c r="A9" s="31"/>
      <c r="B9" s="26" t="s">
        <v>46</v>
      </c>
      <c r="C9" s="26" t="s">
        <v>47</v>
      </c>
      <c r="D9" s="26" t="s">
        <v>43</v>
      </c>
      <c r="E9" s="27">
        <v>818809.13</v>
      </c>
      <c r="F9" s="27">
        <v>1296937.72</v>
      </c>
      <c r="G9" s="27">
        <v>603143.36</v>
      </c>
      <c r="H9" s="40">
        <v>1</v>
      </c>
      <c r="I9" s="41">
        <v>1</v>
      </c>
      <c r="J9" s="40">
        <v>1</v>
      </c>
      <c r="K9" s="27">
        <f t="shared" si="0"/>
        <v>0.73661044790743846</v>
      </c>
      <c r="L9" s="27">
        <f t="shared" si="1"/>
        <v>0.4650519070414576</v>
      </c>
      <c r="M9" s="27">
        <f t="shared" ref="M9:M12" si="2">+J9/H9</f>
        <v>1</v>
      </c>
      <c r="N9" s="34">
        <v>1.2432694793854417E-3</v>
      </c>
    </row>
    <row r="10" spans="1:14" x14ac:dyDescent="0.2">
      <c r="A10" s="31"/>
      <c r="B10" s="26" t="s">
        <v>48</v>
      </c>
      <c r="C10" s="26" t="s">
        <v>49</v>
      </c>
      <c r="D10" s="26" t="s">
        <v>43</v>
      </c>
      <c r="E10" s="27">
        <v>519121.32</v>
      </c>
      <c r="F10" s="27">
        <v>527800.09</v>
      </c>
      <c r="G10" s="27">
        <v>6405.41</v>
      </c>
      <c r="H10" s="40">
        <v>2</v>
      </c>
      <c r="I10" s="41">
        <v>2</v>
      </c>
      <c r="J10" s="40">
        <v>2</v>
      </c>
      <c r="K10" s="27">
        <f t="shared" si="0"/>
        <v>1.2338946125348887E-2</v>
      </c>
      <c r="L10" s="27">
        <f t="shared" si="1"/>
        <v>1.2136053254557043E-2</v>
      </c>
      <c r="M10" s="27">
        <f t="shared" si="2"/>
        <v>1</v>
      </c>
      <c r="N10" s="34">
        <v>3.9248710639685925E-3</v>
      </c>
    </row>
    <row r="11" spans="1:14" x14ac:dyDescent="0.2">
      <c r="A11" s="31"/>
      <c r="B11" s="26" t="s">
        <v>50</v>
      </c>
      <c r="C11" s="26" t="s">
        <v>51</v>
      </c>
      <c r="D11" s="26" t="s">
        <v>43</v>
      </c>
      <c r="E11" s="27">
        <v>729553.94</v>
      </c>
      <c r="F11" s="27">
        <v>874727.57</v>
      </c>
      <c r="G11" s="27">
        <v>7748.53</v>
      </c>
      <c r="H11" s="40">
        <v>80</v>
      </c>
      <c r="I11" s="41">
        <v>80</v>
      </c>
      <c r="J11" s="40">
        <v>83</v>
      </c>
      <c r="K11" s="27">
        <f t="shared" si="0"/>
        <v>1.0620914472753037E-2</v>
      </c>
      <c r="L11" s="27">
        <f t="shared" si="1"/>
        <v>8.8582208515503857E-3</v>
      </c>
      <c r="M11" s="27">
        <f t="shared" si="2"/>
        <v>1.0375000000000001</v>
      </c>
      <c r="N11" s="34">
        <v>3.0998065302412139E-3</v>
      </c>
    </row>
    <row r="12" spans="1:14" x14ac:dyDescent="0.2">
      <c r="A12" s="31"/>
      <c r="B12" s="26" t="s">
        <v>52</v>
      </c>
      <c r="C12" s="26" t="s">
        <v>53</v>
      </c>
      <c r="D12" s="26" t="s">
        <v>43</v>
      </c>
      <c r="E12" s="27">
        <v>382182.21</v>
      </c>
      <c r="F12" s="27">
        <v>480503.71</v>
      </c>
      <c r="G12" s="27">
        <v>29644.67</v>
      </c>
      <c r="H12" s="40">
        <v>1390</v>
      </c>
      <c r="I12" s="41">
        <v>1390</v>
      </c>
      <c r="J12" s="40">
        <v>1390</v>
      </c>
      <c r="K12" s="27">
        <f t="shared" si="0"/>
        <v>7.7566849592501957E-2</v>
      </c>
      <c r="L12" s="27">
        <f t="shared" si="1"/>
        <v>6.1694986704681209E-2</v>
      </c>
      <c r="M12" s="27">
        <f t="shared" si="2"/>
        <v>1</v>
      </c>
      <c r="N12" s="34">
        <v>2.5619724921872649E-3</v>
      </c>
    </row>
    <row r="13" spans="1:14" x14ac:dyDescent="0.2">
      <c r="A13" s="31"/>
      <c r="B13" s="26" t="s">
        <v>54</v>
      </c>
      <c r="C13" s="26" t="s">
        <v>55</v>
      </c>
      <c r="D13" s="26" t="s">
        <v>43</v>
      </c>
      <c r="E13" s="27">
        <v>759710.84</v>
      </c>
      <c r="F13" s="27">
        <v>788043.44</v>
      </c>
      <c r="G13" s="27">
        <v>108219.63</v>
      </c>
      <c r="H13" s="40">
        <v>970</v>
      </c>
      <c r="I13" s="41">
        <v>970</v>
      </c>
      <c r="J13" s="40">
        <v>1205</v>
      </c>
      <c r="K13" s="27">
        <f t="shared" si="0"/>
        <v>0.14244844788577718</v>
      </c>
      <c r="L13" s="27">
        <f t="shared" si="1"/>
        <v>0.13732698542608263</v>
      </c>
      <c r="M13" s="27">
        <f>+J13/H13</f>
        <v>1.2422680412371134</v>
      </c>
      <c r="N13" s="34">
        <v>2.2036826962908581E-3</v>
      </c>
    </row>
    <row r="14" spans="1:14" x14ac:dyDescent="0.2">
      <c r="A14" s="31"/>
      <c r="B14" s="26" t="s">
        <v>56</v>
      </c>
      <c r="C14" s="26" t="s">
        <v>57</v>
      </c>
      <c r="D14" s="26" t="s">
        <v>43</v>
      </c>
      <c r="E14" s="27">
        <v>134951.23000000001</v>
      </c>
      <c r="F14" s="27">
        <v>135711.85</v>
      </c>
      <c r="G14" s="27">
        <v>1595.95</v>
      </c>
      <c r="H14" s="40">
        <v>1100</v>
      </c>
      <c r="I14" s="41">
        <v>1100</v>
      </c>
      <c r="J14" s="40">
        <v>1173</v>
      </c>
      <c r="K14" s="27">
        <f t="shared" si="0"/>
        <v>1.182612414870172E-2</v>
      </c>
      <c r="L14" s="27">
        <f t="shared" si="1"/>
        <v>1.1759842637175751E-2</v>
      </c>
      <c r="M14" s="27">
        <f t="shared" ref="M14:M19" si="3">+J14/H14</f>
        <v>1.0663636363636364</v>
      </c>
      <c r="N14" s="34">
        <v>0</v>
      </c>
    </row>
    <row r="15" spans="1:14" x14ac:dyDescent="0.2">
      <c r="A15" s="31"/>
      <c r="B15" s="26" t="s">
        <v>58</v>
      </c>
      <c r="C15" s="26" t="s">
        <v>59</v>
      </c>
      <c r="D15" s="26" t="s">
        <v>43</v>
      </c>
      <c r="E15" s="27">
        <v>9500</v>
      </c>
      <c r="F15" s="27">
        <v>451601.2</v>
      </c>
      <c r="G15" s="27">
        <v>1870.34</v>
      </c>
      <c r="H15" s="40">
        <v>150</v>
      </c>
      <c r="I15" s="41">
        <v>150</v>
      </c>
      <c r="J15" s="40">
        <v>150</v>
      </c>
      <c r="K15" s="27">
        <f t="shared" si="0"/>
        <v>0.19687789473684209</v>
      </c>
      <c r="L15" s="27">
        <f t="shared" si="1"/>
        <v>4.1415744688012342E-3</v>
      </c>
      <c r="M15" s="27">
        <f t="shared" si="3"/>
        <v>1</v>
      </c>
      <c r="N15" s="34">
        <v>0</v>
      </c>
    </row>
    <row r="16" spans="1:14" x14ac:dyDescent="0.2">
      <c r="A16" s="31"/>
      <c r="B16" s="26" t="s">
        <v>60</v>
      </c>
      <c r="C16" s="26" t="s">
        <v>61</v>
      </c>
      <c r="D16" s="26" t="s">
        <v>43</v>
      </c>
      <c r="E16" s="27">
        <v>1000</v>
      </c>
      <c r="F16" s="27">
        <v>0</v>
      </c>
      <c r="G16" s="27"/>
      <c r="H16" s="40">
        <v>5</v>
      </c>
      <c r="I16" s="41">
        <v>5</v>
      </c>
      <c r="J16" s="40">
        <v>5</v>
      </c>
      <c r="K16" s="27">
        <f t="shared" si="0"/>
        <v>0</v>
      </c>
      <c r="L16" s="39" t="e">
        <f>+G16/F16</f>
        <v>#DIV/0!</v>
      </c>
      <c r="M16" s="27">
        <f t="shared" si="3"/>
        <v>1</v>
      </c>
      <c r="N16" s="34">
        <v>0</v>
      </c>
    </row>
    <row r="17" spans="1:14" x14ac:dyDescent="0.2">
      <c r="A17" s="31"/>
      <c r="B17" s="26" t="s">
        <v>62</v>
      </c>
      <c r="C17" s="26" t="s">
        <v>63</v>
      </c>
      <c r="D17" s="26" t="s">
        <v>43</v>
      </c>
      <c r="E17" s="27">
        <v>478379.54</v>
      </c>
      <c r="F17" s="27">
        <v>419150.11</v>
      </c>
      <c r="G17" s="27">
        <v>7712.13</v>
      </c>
      <c r="H17" s="40">
        <v>1450</v>
      </c>
      <c r="I17" s="41">
        <v>1450</v>
      </c>
      <c r="J17" s="40">
        <v>1681</v>
      </c>
      <c r="K17" s="27">
        <f t="shared" si="0"/>
        <v>1.6121362548239419E-2</v>
      </c>
      <c r="L17" s="27">
        <f t="shared" si="1"/>
        <v>1.839944644175329E-2</v>
      </c>
      <c r="M17" s="39">
        <v>0</v>
      </c>
      <c r="N17" s="34">
        <v>3.8079439279634806E-3</v>
      </c>
    </row>
    <row r="18" spans="1:14" x14ac:dyDescent="0.2">
      <c r="A18" s="31"/>
      <c r="B18" s="26" t="s">
        <v>64</v>
      </c>
      <c r="C18" s="26" t="s">
        <v>63</v>
      </c>
      <c r="D18" s="26" t="s">
        <v>43</v>
      </c>
      <c r="E18" s="27">
        <v>6350138.4100000001</v>
      </c>
      <c r="F18" s="27">
        <v>10339379.890000001</v>
      </c>
      <c r="G18" s="27">
        <v>916386.58</v>
      </c>
      <c r="H18" s="40">
        <v>1450</v>
      </c>
      <c r="I18" s="41">
        <v>1450</v>
      </c>
      <c r="J18" s="40">
        <v>1681</v>
      </c>
      <c r="K18" s="27">
        <f t="shared" si="0"/>
        <v>0.14430970174711513</v>
      </c>
      <c r="L18" s="27">
        <f t="shared" si="1"/>
        <v>8.863070994096145E-2</v>
      </c>
      <c r="M18" s="27">
        <f t="shared" si="3"/>
        <v>1.1593103448275861</v>
      </c>
      <c r="N18" s="34">
        <v>9.7552421316069989E-4</v>
      </c>
    </row>
    <row r="19" spans="1:14" x14ac:dyDescent="0.2">
      <c r="A19" s="31"/>
      <c r="B19" s="26" t="s">
        <v>65</v>
      </c>
      <c r="C19" s="26" t="s">
        <v>66</v>
      </c>
      <c r="D19" s="26" t="s">
        <v>43</v>
      </c>
      <c r="E19" s="27">
        <v>319355.78999999998</v>
      </c>
      <c r="F19" s="27">
        <v>340567.72</v>
      </c>
      <c r="G19" s="27">
        <v>3874.27</v>
      </c>
      <c r="H19" s="40">
        <v>560</v>
      </c>
      <c r="I19" s="41">
        <v>560</v>
      </c>
      <c r="J19" s="40">
        <v>992</v>
      </c>
      <c r="K19" s="27">
        <f t="shared" si="0"/>
        <v>1.2131516388038558E-2</v>
      </c>
      <c r="L19" s="27">
        <f t="shared" si="1"/>
        <v>1.1375916660569006E-2</v>
      </c>
      <c r="M19" s="27">
        <f t="shared" si="3"/>
        <v>1.7714285714285714</v>
      </c>
      <c r="N19" s="34">
        <v>3.7170783269108668E-3</v>
      </c>
    </row>
    <row r="20" spans="1:14" x14ac:dyDescent="0.2">
      <c r="A20" s="31"/>
      <c r="B20" s="26" t="s">
        <v>67</v>
      </c>
      <c r="C20" s="26" t="s">
        <v>68</v>
      </c>
      <c r="D20" s="26" t="s">
        <v>43</v>
      </c>
      <c r="E20" s="27"/>
      <c r="F20" s="27">
        <v>7891109.6699999999</v>
      </c>
      <c r="G20" s="27">
        <v>161770.70000000001</v>
      </c>
      <c r="H20" s="41">
        <v>1450</v>
      </c>
      <c r="I20" s="41">
        <v>1450</v>
      </c>
      <c r="J20" s="40">
        <v>1681</v>
      </c>
      <c r="K20" s="27">
        <v>0</v>
      </c>
      <c r="L20" s="27">
        <f t="shared" si="1"/>
        <v>2.0500374062093096E-2</v>
      </c>
      <c r="M20" s="39">
        <v>0</v>
      </c>
      <c r="N20" s="34">
        <v>0</v>
      </c>
    </row>
    <row r="21" spans="1:14" x14ac:dyDescent="0.2">
      <c r="A21" s="31"/>
      <c r="B21" s="26" t="s">
        <v>69</v>
      </c>
      <c r="C21" s="26" t="s">
        <v>70</v>
      </c>
      <c r="D21" s="26" t="s">
        <v>43</v>
      </c>
      <c r="E21" s="27"/>
      <c r="F21" s="27">
        <v>7961631.0999999996</v>
      </c>
      <c r="G21" s="27">
        <v>452615.45</v>
      </c>
      <c r="H21" s="41">
        <v>1450</v>
      </c>
      <c r="I21" s="41">
        <v>1450</v>
      </c>
      <c r="J21" s="40">
        <v>1681</v>
      </c>
      <c r="K21" s="27">
        <v>0</v>
      </c>
      <c r="L21" s="27">
        <f t="shared" si="1"/>
        <v>5.6849588270926045E-2</v>
      </c>
      <c r="M21" s="27">
        <v>0</v>
      </c>
      <c r="N21" s="34">
        <v>0</v>
      </c>
    </row>
    <row r="22" spans="1:14" x14ac:dyDescent="0.2">
      <c r="A22" s="31"/>
      <c r="B22" s="26" t="s">
        <v>71</v>
      </c>
      <c r="C22" s="26" t="s">
        <v>72</v>
      </c>
      <c r="D22" s="26" t="s">
        <v>43</v>
      </c>
      <c r="E22" s="27"/>
      <c r="F22" s="27">
        <v>55630642.039999999</v>
      </c>
      <c r="G22" s="27"/>
      <c r="H22" s="41">
        <v>8</v>
      </c>
      <c r="I22" s="41">
        <v>9</v>
      </c>
      <c r="J22" s="40">
        <v>5.98</v>
      </c>
      <c r="K22" s="27"/>
      <c r="L22" s="27"/>
      <c r="M22" s="27"/>
      <c r="N22" s="34"/>
    </row>
    <row r="23" spans="1:14" x14ac:dyDescent="0.2">
      <c r="A23" s="32"/>
      <c r="B23" s="28" t="s">
        <v>78</v>
      </c>
      <c r="C23" s="28" t="s">
        <v>79</v>
      </c>
      <c r="D23" s="28" t="s">
        <v>43</v>
      </c>
      <c r="E23" s="29"/>
      <c r="F23" s="29">
        <v>2927701.69</v>
      </c>
      <c r="G23" s="29"/>
      <c r="H23" s="42">
        <v>1</v>
      </c>
      <c r="I23" s="42">
        <v>1</v>
      </c>
      <c r="J23" s="42">
        <v>0.05</v>
      </c>
      <c r="K23" s="29">
        <v>0</v>
      </c>
      <c r="L23" s="29">
        <f t="shared" si="1"/>
        <v>0</v>
      </c>
      <c r="M23" s="29">
        <v>0</v>
      </c>
      <c r="N23" s="35">
        <v>0</v>
      </c>
    </row>
    <row r="34" spans="1:11" x14ac:dyDescent="0.2"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ht="12.75" x14ac:dyDescent="0.2">
      <c r="B35" s="37"/>
      <c r="C35" s="38" t="s">
        <v>73</v>
      </c>
      <c r="D35" s="37"/>
      <c r="E35" s="37"/>
      <c r="F35" s="37"/>
      <c r="G35" s="37"/>
      <c r="H35" s="37"/>
      <c r="I35" s="37"/>
      <c r="J35" s="38" t="s">
        <v>73</v>
      </c>
      <c r="K35" s="37"/>
    </row>
    <row r="36" spans="1:11" ht="12.75" x14ac:dyDescent="0.2">
      <c r="B36" s="37"/>
      <c r="C36" s="38" t="s">
        <v>74</v>
      </c>
      <c r="D36" s="37"/>
      <c r="E36" s="37"/>
      <c r="F36" s="37"/>
      <c r="G36" s="37"/>
      <c r="H36" s="37"/>
      <c r="I36" s="37"/>
      <c r="J36" s="38" t="s">
        <v>76</v>
      </c>
      <c r="K36" s="37"/>
    </row>
    <row r="37" spans="1:11" ht="12.75" x14ac:dyDescent="0.2">
      <c r="A37" s="11"/>
      <c r="B37" s="37"/>
      <c r="C37" s="38" t="s">
        <v>75</v>
      </c>
      <c r="D37" s="37"/>
      <c r="E37" s="37"/>
      <c r="F37" s="37"/>
      <c r="G37" s="37"/>
      <c r="H37" s="37"/>
      <c r="I37" s="37"/>
      <c r="J37" s="38" t="s">
        <v>77</v>
      </c>
      <c r="K37" s="37"/>
    </row>
    <row r="38" spans="1:11" x14ac:dyDescent="0.2"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x14ac:dyDescent="0.2">
      <c r="B39" s="37"/>
      <c r="C39" s="37"/>
      <c r="D39" s="37"/>
      <c r="E39" s="37"/>
      <c r="F39" s="37"/>
      <c r="G39" s="37"/>
      <c r="H39" s="37"/>
      <c r="I39" s="37"/>
      <c r="J39" s="37"/>
      <c r="K39" s="37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36"/>
  <mergeCells count="1"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Compras</cp:lastModifiedBy>
  <cp:lastPrinted>2018-07-08T17:47:21Z</cp:lastPrinted>
  <dcterms:created xsi:type="dcterms:W3CDTF">2014-10-22T05:35:08Z</dcterms:created>
  <dcterms:modified xsi:type="dcterms:W3CDTF">2019-01-23T16:34:10Z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